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1760" activeTab="0"/>
  </bookViews>
  <sheets>
    <sheet name="수의계약내역 2월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<sst xmlns="http://schemas.openxmlformats.org/spreadsheetml/2006/main" count="64" uniqueCount="51">
  <si>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계  약  상  대  자</t>
  </si>
  <si>
    <r>
      <rPr>
        <sz val="9"/>
        <color indexed="8"/>
        <rFont val="돋움"/>
        <family val="0"/>
      </rPr>
      <t>수협중앙회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단체급식사업단</t>
    </r>
  </si>
  <si>
    <t>계     약     명</t>
  </si>
  <si>
    <t>계약율(B/A*100)</t>
  </si>
  <si>
    <t>물품</t>
  </si>
  <si>
    <t>계약일자</t>
  </si>
  <si>
    <t>계약금액(B)</t>
  </si>
  <si>
    <t>수의계약사유</t>
  </si>
  <si>
    <t>삼경유통</t>
  </si>
  <si>
    <t>예정가격(A)</t>
  </si>
  <si>
    <t>계약기간</t>
  </si>
  <si>
    <r>
      <rPr>
        <sz val="9"/>
        <color indexed="8"/>
        <rFont val="맑은 고딕"/>
        <family val="0"/>
      </rPr>
      <t>주</t>
    </r>
    <r>
      <rPr>
        <sz val="9"/>
        <color indexed="8"/>
        <rFont val="&quot;gulim,Verdana&quot;"/>
        <family val="0"/>
      </rPr>
      <t xml:space="preserve">  </t>
    </r>
    <r>
      <rPr>
        <sz val="9"/>
        <color indexed="8"/>
        <rFont val="맑은 고딕"/>
        <family val="0"/>
      </rPr>
      <t>소</t>
    </r>
  </si>
  <si>
    <t>E-푸드</t>
  </si>
  <si>
    <t>비  고</t>
  </si>
  <si>
    <t>윤영*</t>
  </si>
  <si>
    <t>쌤터</t>
  </si>
  <si>
    <t>이근*</t>
  </si>
  <si>
    <r>
      <rPr>
        <sz val="9"/>
        <color indexed="8"/>
        <rFont val="돋움"/>
        <family val="0"/>
      </rPr>
      <t>이재</t>
    </r>
    <r>
      <rPr>
        <sz val="9"/>
        <color indexed="8"/>
        <rFont val="&quot;gulim,Verdana&quot;"/>
        <family val="0"/>
      </rPr>
      <t>*</t>
    </r>
  </si>
  <si>
    <t>최명*</t>
  </si>
  <si>
    <r>
      <rPr>
        <sz val="9"/>
        <color indexed="8"/>
        <rFont val="돋움"/>
        <family val="0"/>
      </rPr>
      <t>이채</t>
    </r>
    <r>
      <rPr>
        <sz val="9"/>
        <color indexed="8"/>
        <rFont val="&quot;gulim,Verdana&quot;"/>
        <family val="0"/>
      </rPr>
      <t>*</t>
    </r>
  </si>
  <si>
    <t>물품</t>
  </si>
  <si>
    <t>구분</t>
  </si>
  <si>
    <r>
      <rPr>
        <sz val="9"/>
        <color indexed="8"/>
        <rFont val="돋움"/>
        <family val="0"/>
      </rPr>
      <t>손연</t>
    </r>
    <r>
      <rPr>
        <sz val="9"/>
        <color indexed="8"/>
        <rFont val="&quot;gulim,Verdana&quot;"/>
        <family val="0"/>
      </rPr>
      <t>*</t>
    </r>
  </si>
  <si>
    <t>대표</t>
  </si>
  <si>
    <t>김석*</t>
  </si>
  <si>
    <t>업체명</t>
  </si>
  <si>
    <r>
      <rPr>
        <sz val="9"/>
        <color indexed="8"/>
        <rFont val="돋움"/>
        <family val="0"/>
      </rPr>
      <t>경기도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시흥시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논곡동</t>
    </r>
    <r>
      <rPr>
        <sz val="9"/>
        <color indexed="8"/>
        <rFont val="&quot;gulim,Verdana&quot;"/>
        <family val="0"/>
      </rPr>
      <t xml:space="preserve"> 54-4</t>
    </r>
  </si>
  <si>
    <t>납품(준공)일자</t>
  </si>
  <si>
    <t>경기농림진흥재단</t>
  </si>
  <si>
    <t>안양지구축산업협동조합</t>
  </si>
  <si>
    <t>2017-05-02~2017-05-31</t>
  </si>
  <si>
    <t>2017년 1학기 1차 학습준비물 구입</t>
  </si>
  <si>
    <t xml:space="preserve">지방계약법시행령 제 25조 제 1항 5호 </t>
  </si>
  <si>
    <t>2017년 5월 학교급식(농산물)구매 계약</t>
  </si>
  <si>
    <t>2017년 5월 학교급식(김치류)구매 계약</t>
  </si>
  <si>
    <t>2017년 5월 학교급식(수산물)구매 계약</t>
  </si>
  <si>
    <t>경기도 안산시 상록구 성호로 258-0</t>
  </si>
  <si>
    <r>
      <rPr>
        <sz val="9"/>
        <color indexed="8"/>
        <rFont val="돋움"/>
        <family val="0"/>
      </rPr>
      <t>경기도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안산시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상록구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본오동</t>
    </r>
    <r>
      <rPr>
        <sz val="9"/>
        <color indexed="8"/>
        <rFont val="&quot;gulim,Verdana&quot;"/>
        <family val="0"/>
      </rPr>
      <t xml:space="preserve"> 986-4</t>
    </r>
  </si>
  <si>
    <t>지방계약법시행령 제 25조 제 1항 5호</t>
  </si>
  <si>
    <r>
      <rPr>
        <sz val="9"/>
        <color indexed="8"/>
        <rFont val="돋움"/>
        <family val="0"/>
      </rPr>
      <t>경기도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광주시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곤지암읍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경충대로</t>
    </r>
    <r>
      <rPr>
        <sz val="9"/>
        <color indexed="8"/>
        <rFont val="&quot;gulim,Verdana&quot;"/>
        <family val="0"/>
      </rPr>
      <t>731</t>
    </r>
  </si>
  <si>
    <t>2017년 5월 학교급식(축산물)구매 계약</t>
  </si>
  <si>
    <r>
      <rPr>
        <sz val="9"/>
        <color indexed="8"/>
        <rFont val="돋움"/>
        <family val="0"/>
      </rPr>
      <t>지방계약법시행령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제</t>
    </r>
    <r>
      <rPr>
        <sz val="9"/>
        <color indexed="8"/>
        <rFont val="&quot;gulim,Verdana&quot;"/>
        <family val="0"/>
      </rPr>
      <t xml:space="preserve"> 25</t>
    </r>
    <r>
      <rPr>
        <sz val="9"/>
        <color indexed="8"/>
        <rFont val="돋움"/>
        <family val="0"/>
      </rPr>
      <t>조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제</t>
    </r>
    <r>
      <rPr>
        <sz val="9"/>
        <color indexed="8"/>
        <rFont val="&quot;gulim,Verdana&quot;"/>
        <family val="0"/>
      </rPr>
      <t xml:space="preserve"> 1</t>
    </r>
    <r>
      <rPr>
        <sz val="9"/>
        <color indexed="8"/>
        <rFont val="돋움"/>
        <family val="0"/>
      </rPr>
      <t>항</t>
    </r>
    <r>
      <rPr>
        <sz val="9"/>
        <color indexed="8"/>
        <rFont val="&quot;gulim,Verdana&quot;"/>
        <family val="0"/>
      </rPr>
      <t xml:space="preserve"> 5</t>
    </r>
    <r>
      <rPr>
        <sz val="9"/>
        <color indexed="8"/>
        <rFont val="돋움"/>
        <family val="0"/>
      </rPr>
      <t>호</t>
    </r>
    <r>
      <rPr>
        <sz val="9"/>
        <color indexed="8"/>
        <rFont val="&quot;gulim,Verdana&quot;"/>
        <family val="0"/>
      </rPr>
      <t xml:space="preserve"> </t>
    </r>
  </si>
  <si>
    <r>
      <rPr>
        <sz val="9"/>
        <color indexed="8"/>
        <rFont val="돋움"/>
        <family val="0"/>
      </rPr>
      <t>인천광역시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중구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항동</t>
    </r>
    <r>
      <rPr>
        <sz val="9"/>
        <color indexed="8"/>
        <rFont val="&quot;gulim,Verdana&quot;"/>
        <family val="0"/>
      </rPr>
      <t>7</t>
    </r>
    <r>
      <rPr>
        <sz val="9"/>
        <color indexed="8"/>
        <rFont val="돋움"/>
        <family val="0"/>
      </rPr>
      <t>가</t>
    </r>
    <r>
      <rPr>
        <sz val="9"/>
        <color indexed="8"/>
        <rFont val="&quot;gulim,Verdana&quot;"/>
        <family val="0"/>
      </rPr>
      <t xml:space="preserve"> 64-7</t>
    </r>
    <r>
      <rPr>
        <sz val="9"/>
        <color indexed="8"/>
        <rFont val="돋움"/>
        <family val="0"/>
      </rPr>
      <t>번지</t>
    </r>
  </si>
  <si>
    <t>2017년 5월 학교급식(공산품)구매 계약</t>
  </si>
  <si>
    <t>2017-05-01~2017-05-31</t>
  </si>
  <si>
    <t>경기도 시흥시 섬말길 42-16(장곡동)</t>
  </si>
  <si>
    <t>2017-05-12~2017-06-10</t>
  </si>
  <si>
    <t>시흥월곶초등학교 수의계약 내역(2017년 05월)</t>
  </si>
  <si>
    <t>대형 벽면 시계 구입</t>
  </si>
  <si>
    <t>신성 디스플레이</t>
  </si>
  <si>
    <t>경기도 고양시 덕양구 토당로 123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</si>
</sst>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14"/>
      <color indexed="8"/>
      <name val="맑은 고딕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8"/>
      <color indexed="8"/>
      <name val="&quot;gulim,Verdana&quot;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14" fontId="17" fillId="33" borderId="10" xfId="0" applyNumberFormat="1" applyFont="1" applyFill="1" applyBorder="1" applyAlignment="1">
      <alignment horizontal="center" vertical="center"/>
    </xf>
    <xf numFmtId="41" fontId="17" fillId="33" borderId="10" xfId="48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14" fontId="20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/>
    </xf>
    <xf numFmtId="14" fontId="20" fillId="33" borderId="18" xfId="0" applyNumberFormat="1" applyFont="1" applyFill="1" applyBorder="1" applyAlignment="1">
      <alignment horizontal="center" vertical="center"/>
    </xf>
    <xf numFmtId="14" fontId="17" fillId="33" borderId="19" xfId="0" applyNumberFormat="1" applyFont="1" applyFill="1" applyBorder="1" applyAlignment="1">
      <alignment horizontal="center" vertical="center"/>
    </xf>
    <xf numFmtId="41" fontId="17" fillId="33" borderId="19" xfId="48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left" vertical="center"/>
    </xf>
    <xf numFmtId="0" fontId="17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left" vertical="center"/>
    </xf>
    <xf numFmtId="14" fontId="20" fillId="33" borderId="22" xfId="0" applyNumberFormat="1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41" fontId="17" fillId="33" borderId="23" xfId="48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left" vertical="center"/>
    </xf>
    <xf numFmtId="14" fontId="20" fillId="33" borderId="25" xfId="0" applyNumberFormat="1" applyFont="1" applyFill="1" applyBorder="1" applyAlignment="1">
      <alignment horizontal="center" vertical="center"/>
    </xf>
    <xf numFmtId="14" fontId="17" fillId="33" borderId="12" xfId="0" applyNumberFormat="1" applyFont="1" applyFill="1" applyBorder="1" applyAlignment="1">
      <alignment horizontal="center" vertical="center"/>
    </xf>
    <xf numFmtId="41" fontId="17" fillId="33" borderId="12" xfId="48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14" fontId="20" fillId="33" borderId="26" xfId="0" applyNumberFormat="1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4" fontId="20" fillId="33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defaultGridColor="0" zoomScaleSheetLayoutView="75" colorId="22" workbookViewId="0" topLeftCell="E1">
      <selection activeCell="K7" sqref="K7"/>
    </sheetView>
  </sheetViews>
  <sheetFormatPr defaultColWidth="9.00390625" defaultRowHeight="16.5"/>
  <cols>
    <col min="1" max="1" width="8.375" style="0" customWidth="1"/>
    <col min="2" max="2" width="37.875" style="0" customWidth="1"/>
    <col min="3" max="3" width="12.125" style="0" customWidth="1"/>
    <col min="4" max="4" width="13.75390625" style="0" customWidth="1"/>
    <col min="5" max="5" width="10.125" style="0" customWidth="1"/>
    <col min="6" max="6" width="11.50390625" style="0" bestFit="1" customWidth="1"/>
    <col min="7" max="7" width="12.50390625" style="0" customWidth="1"/>
    <col min="8" max="8" width="12.375" style="0" customWidth="1"/>
    <col min="9" max="9" width="19.00390625" style="0" customWidth="1"/>
    <col min="10" max="10" width="7.25390625" style="0" customWidth="1"/>
    <col min="11" max="11" width="31.75390625" style="0" customWidth="1"/>
    <col min="12" max="12" width="28.625" style="0" customWidth="1"/>
    <col min="13" max="13" width="7.25390625" style="0" customWidth="1"/>
  </cols>
  <sheetData>
    <row r="1" spans="1:13" ht="61.5" customHeight="1">
      <c r="A1" s="3"/>
      <c r="B1" s="52" t="s">
        <v>47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1.75" customHeight="1">
      <c r="A2" s="37" t="s">
        <v>21</v>
      </c>
      <c r="B2" s="50" t="s">
        <v>2</v>
      </c>
      <c r="C2" s="37" t="s">
        <v>5</v>
      </c>
      <c r="D2" s="39" t="s">
        <v>27</v>
      </c>
      <c r="E2" s="41" t="s">
        <v>10</v>
      </c>
      <c r="F2" s="41" t="s">
        <v>9</v>
      </c>
      <c r="G2" s="41" t="s">
        <v>6</v>
      </c>
      <c r="H2" s="41" t="s">
        <v>3</v>
      </c>
      <c r="I2" s="48" t="s">
        <v>0</v>
      </c>
      <c r="J2" s="49"/>
      <c r="K2" s="49"/>
      <c r="L2" s="44" t="s">
        <v>7</v>
      </c>
      <c r="M2" s="46" t="s">
        <v>13</v>
      </c>
    </row>
    <row r="3" spans="1:13" ht="21.75" customHeight="1">
      <c r="A3" s="38"/>
      <c r="B3" s="51"/>
      <c r="C3" s="38"/>
      <c r="D3" s="40"/>
      <c r="E3" s="42"/>
      <c r="F3" s="43"/>
      <c r="G3" s="43"/>
      <c r="H3" s="43"/>
      <c r="I3" s="7" t="s">
        <v>25</v>
      </c>
      <c r="J3" s="7" t="s">
        <v>23</v>
      </c>
      <c r="K3" s="8" t="s">
        <v>11</v>
      </c>
      <c r="L3" s="45"/>
      <c r="M3" s="47"/>
    </row>
    <row r="4" spans="1:13" s="1" customFormat="1" ht="33.75">
      <c r="A4" s="13" t="s">
        <v>20</v>
      </c>
      <c r="B4" s="14" t="s">
        <v>43</v>
      </c>
      <c r="C4" s="15">
        <v>42851</v>
      </c>
      <c r="D4" s="16">
        <v>42886</v>
      </c>
      <c r="E4" s="26" t="s">
        <v>44</v>
      </c>
      <c r="F4" s="17">
        <v>8288990</v>
      </c>
      <c r="G4" s="17">
        <f>F4</f>
        <v>8288990</v>
      </c>
      <c r="H4" s="18">
        <f>(ROUND(G4/F4*100,2))</f>
        <v>100</v>
      </c>
      <c r="I4" s="19" t="s">
        <v>12</v>
      </c>
      <c r="J4" s="20" t="s">
        <v>24</v>
      </c>
      <c r="K4" s="21" t="s">
        <v>45</v>
      </c>
      <c r="L4" s="18" t="s">
        <v>41</v>
      </c>
      <c r="M4" s="22"/>
    </row>
    <row r="5" spans="1:13" s="1" customFormat="1" ht="33.75">
      <c r="A5" s="13" t="s">
        <v>20</v>
      </c>
      <c r="B5" s="23" t="s">
        <v>35</v>
      </c>
      <c r="C5" s="25">
        <v>42851</v>
      </c>
      <c r="D5" s="9">
        <v>42886</v>
      </c>
      <c r="E5" s="26" t="s">
        <v>44</v>
      </c>
      <c r="F5" s="10">
        <v>3308050</v>
      </c>
      <c r="G5" s="10">
        <f aca="true" t="shared" si="0" ref="G5:G8">F5</f>
        <v>3308050</v>
      </c>
      <c r="H5" s="2">
        <f>(ROUND(G5/F5*100,2))</f>
        <v>100</v>
      </c>
      <c r="I5" s="12" t="s">
        <v>1</v>
      </c>
      <c r="J5" s="36" t="s">
        <v>16</v>
      </c>
      <c r="K5" s="12" t="s">
        <v>42</v>
      </c>
      <c r="L5" s="2" t="s">
        <v>38</v>
      </c>
      <c r="M5" s="4"/>
    </row>
    <row r="6" spans="1:13" s="1" customFormat="1" ht="33.75">
      <c r="A6" s="13" t="s">
        <v>20</v>
      </c>
      <c r="B6" s="23" t="s">
        <v>34</v>
      </c>
      <c r="C6" s="25">
        <v>42851</v>
      </c>
      <c r="D6" s="9">
        <v>42886</v>
      </c>
      <c r="E6" s="26" t="s">
        <v>44</v>
      </c>
      <c r="F6" s="10">
        <v>2217700</v>
      </c>
      <c r="G6" s="10">
        <f t="shared" si="0"/>
        <v>2217700</v>
      </c>
      <c r="H6" s="2">
        <f>(ROUND(G6/F6*100,2))</f>
        <v>100</v>
      </c>
      <c r="I6" s="11" t="s">
        <v>8</v>
      </c>
      <c r="J6" s="2" t="s">
        <v>19</v>
      </c>
      <c r="K6" s="12" t="s">
        <v>37</v>
      </c>
      <c r="L6" s="2" t="s">
        <v>32</v>
      </c>
      <c r="M6" s="4"/>
    </row>
    <row r="7" spans="1:13" s="1" customFormat="1" ht="33.75">
      <c r="A7" s="13" t="s">
        <v>20</v>
      </c>
      <c r="B7" s="23" t="s">
        <v>40</v>
      </c>
      <c r="C7" s="25">
        <v>42851</v>
      </c>
      <c r="D7" s="9">
        <v>42886</v>
      </c>
      <c r="E7" s="26" t="s">
        <v>44</v>
      </c>
      <c r="F7" s="10">
        <v>6577850</v>
      </c>
      <c r="G7" s="10">
        <f t="shared" si="0"/>
        <v>6577850</v>
      </c>
      <c r="H7" s="2">
        <f>(ROUND(G7/F7*100,2))</f>
        <v>100</v>
      </c>
      <c r="I7" s="11" t="s">
        <v>29</v>
      </c>
      <c r="J7" s="2" t="s">
        <v>22</v>
      </c>
      <c r="K7" s="12" t="s">
        <v>26</v>
      </c>
      <c r="L7" s="2" t="s">
        <v>38</v>
      </c>
      <c r="M7" s="4"/>
    </row>
    <row r="8" spans="1:13" s="1" customFormat="1" ht="33.75">
      <c r="A8" s="24" t="s">
        <v>20</v>
      </c>
      <c r="B8" s="23" t="s">
        <v>33</v>
      </c>
      <c r="C8" s="25">
        <v>42851</v>
      </c>
      <c r="D8" s="9">
        <v>42886</v>
      </c>
      <c r="E8" s="26" t="s">
        <v>44</v>
      </c>
      <c r="F8" s="10">
        <v>9556550</v>
      </c>
      <c r="G8" s="27">
        <f t="shared" si="0"/>
        <v>9556550</v>
      </c>
      <c r="H8" s="2">
        <f>(ROUND(G8/F8*100,2))</f>
        <v>100</v>
      </c>
      <c r="I8" s="11" t="s">
        <v>28</v>
      </c>
      <c r="J8" s="2" t="s">
        <v>17</v>
      </c>
      <c r="K8" s="12" t="s">
        <v>39</v>
      </c>
      <c r="L8" s="2" t="s">
        <v>38</v>
      </c>
      <c r="M8" s="4"/>
    </row>
    <row r="9" spans="1:13" s="1" customFormat="1" ht="33.75">
      <c r="A9" s="13" t="s">
        <v>20</v>
      </c>
      <c r="B9" s="23" t="s">
        <v>31</v>
      </c>
      <c r="C9" s="53">
        <v>42857</v>
      </c>
      <c r="D9" s="9">
        <v>42876</v>
      </c>
      <c r="E9" s="26" t="s">
        <v>30</v>
      </c>
      <c r="F9" s="10">
        <v>5054770</v>
      </c>
      <c r="G9" s="10">
        <v>5054770</v>
      </c>
      <c r="H9" s="2">
        <f>(ROUND(G9/F9*100,2))</f>
        <v>100</v>
      </c>
      <c r="I9" s="11" t="s">
        <v>15</v>
      </c>
      <c r="J9" s="36" t="s">
        <v>18</v>
      </c>
      <c r="K9" s="11" t="s">
        <v>36</v>
      </c>
      <c r="L9" s="2" t="s">
        <v>38</v>
      </c>
      <c r="M9" s="4"/>
    </row>
    <row r="10" spans="1:13" s="1" customFormat="1" ht="34.5">
      <c r="A10" s="34" t="s">
        <v>4</v>
      </c>
      <c r="B10" s="28" t="s">
        <v>48</v>
      </c>
      <c r="C10" s="29">
        <v>42867</v>
      </c>
      <c r="D10" s="30">
        <v>42896</v>
      </c>
      <c r="E10" s="35" t="s">
        <v>46</v>
      </c>
      <c r="F10" s="31">
        <v>2500000</v>
      </c>
      <c r="G10" s="31">
        <v>2500000</v>
      </c>
      <c r="H10" s="5">
        <f>(ROUND(G10/F10*100,2))</f>
        <v>100</v>
      </c>
      <c r="I10" s="32" t="s">
        <v>49</v>
      </c>
      <c r="J10" s="33" t="s">
        <v>14</v>
      </c>
      <c r="K10" s="32" t="s">
        <v>50</v>
      </c>
      <c r="L10" s="5" t="s">
        <v>38</v>
      </c>
      <c r="M10" s="6"/>
    </row>
  </sheetData>
  <sheetProtection/>
  <mergeCells count="12">
    <mergeCell ref="C2:C3"/>
    <mergeCell ref="D2:D3"/>
    <mergeCell ref="E2:E3"/>
    <mergeCell ref="F2:F3"/>
    <mergeCell ref="G2:G3"/>
    <mergeCell ref="H2:H3"/>
    <mergeCell ref="L2:L3"/>
    <mergeCell ref="M2:M3"/>
    <mergeCell ref="I2:K2"/>
    <mergeCell ref="B2:B3"/>
    <mergeCell ref="B1:M1"/>
    <mergeCell ref="A2:A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